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<sst xmlns="http://schemas.openxmlformats.org/spreadsheetml/2006/main" count="22" uniqueCount="11">
  <si>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x</t>
  </si>
  <si>
    <t>y</t>
  </si>
  <si>
    <t>r</t>
  </si>
  <si>
    <r>
      <t>F</t>
    </r>
    <r>
      <rPr>
        <vertAlign val="subscript"/>
        <sz val="10"/>
        <rFont val="Arial"/>
        <family val="2"/>
      </rPr>
      <t>x</t>
    </r>
  </si>
  <si>
    <r>
      <t>F</t>
    </r>
    <r>
      <rPr>
        <vertAlign val="subscript"/>
        <sz val="10"/>
        <rFont val="Arial"/>
        <family val="2"/>
      </rPr>
      <t>y</t>
    </r>
  </si>
  <si>
    <t>t</t>
  </si>
  <si>
    <t>a</t>
  </si>
  <si>
    <t>Axle</t>
  </si>
  <si>
    <t>Wheel</t>
  </si>
  <si>
    <t>CoF</t>
  </si>
  <si>
    <t>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</si>
</sst>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00"/>
  </numFmts>
  <fonts count="3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J20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7.140625" style="1" customWidth="1"/>
    <col min="4" max="9" width="5.7109375" style="1" customWidth="1"/>
    <col min="10" max="10" width="4.7109375" style="1" customWidth="1"/>
    <col min="11" max="16384" width="9.140625" style="1" customWidth="1"/>
  </cols>
  <sheetData>
    <row r="8" spans="4:10" ht="15.75">
      <c r="D8" s="2" t="s">
        <v>0</v>
      </c>
      <c r="E8" s="2" t="s">
        <v>1</v>
      </c>
      <c r="F8" s="2" t="s">
        <v>2</v>
      </c>
      <c r="G8" s="3" t="s">
        <v>6</v>
      </c>
      <c r="H8" s="2" t="s">
        <v>3</v>
      </c>
      <c r="I8" s="2" t="s">
        <v>4</v>
      </c>
      <c r="J8" s="3" t="s">
        <v>5</v>
      </c>
    </row>
    <row r="9" spans="3:10" ht="12.75">
      <c r="C9" s="1" t="s">
        <v>7</v>
      </c>
      <c r="D9" s="4">
        <v>0</v>
      </c>
      <c r="E9" s="4">
        <v>0</v>
      </c>
      <c r="F9" s="4">
        <v>0</v>
      </c>
      <c r="G9" s="4"/>
      <c r="J9" s="4">
        <f>SUM(J10:J12)</f>
        <v>-2</v>
      </c>
    </row>
    <row r="10" spans="3:10" ht="12.75">
      <c r="C10" s="1" t="s">
        <v>8</v>
      </c>
      <c r="D10" s="4">
        <f>2/12</f>
        <v>0.16666666666666666</v>
      </c>
      <c r="E10" s="4">
        <v>0</v>
      </c>
      <c r="F10" s="4">
        <f>(D10^2+E10^2)^(1/2)</f>
        <v>0.16666666666666666</v>
      </c>
      <c r="G10" s="4">
        <f>ATAN(E10/D10)</f>
        <v>0</v>
      </c>
      <c r="H10" s="4">
        <v>0</v>
      </c>
      <c r="I10" s="4">
        <v>0</v>
      </c>
      <c r="J10" s="4">
        <f>(-SIN(G10)*H10-COS(G10)*I10)*F10</f>
        <v>0</v>
      </c>
    </row>
    <row r="11" spans="3:10" ht="12.75">
      <c r="C11" s="1" t="s">
        <v>9</v>
      </c>
      <c r="D11" s="4">
        <f>1.9/12</f>
        <v>0.15833333333333333</v>
      </c>
      <c r="E11" s="4">
        <f>3/12</f>
        <v>0.25</v>
      </c>
      <c r="F11" s="4">
        <f>(D11^2+E11^2)^(1/2)</f>
        <v>0.29592134840941176</v>
      </c>
      <c r="G11" s="4">
        <f>ATAN(E11/D11)</f>
        <v>1.0062269331267966</v>
      </c>
      <c r="H11" s="4">
        <v>10</v>
      </c>
      <c r="I11" s="4">
        <v>0</v>
      </c>
      <c r="J11" s="4">
        <f>(-SIN(G11)*H11-COS(G11)*I11)*F11</f>
        <v>-2.5</v>
      </c>
    </row>
    <row r="12" spans="3:10" ht="12.75">
      <c r="C12" s="1" t="s">
        <v>10</v>
      </c>
      <c r="D12" s="4">
        <v>-0.1</v>
      </c>
      <c r="E12" s="4">
        <f>3/12</f>
        <v>0.25</v>
      </c>
      <c r="F12" s="4">
        <f>(D12^2+E12^2)^(1/2)</f>
        <v>0.26925824035672524</v>
      </c>
      <c r="G12" s="4">
        <f>ATAN(E12/D12)</f>
        <v>-1.1902899496825317</v>
      </c>
      <c r="H12" s="4">
        <v>0</v>
      </c>
      <c r="I12" s="4">
        <v>-5</v>
      </c>
      <c r="J12" s="4">
        <f>(-SIN(G12)*H12-COS(G12)*I12)*F12</f>
        <v>0.5000000000000001</v>
      </c>
    </row>
    <row r="16" spans="4:10" ht="15.75">
      <c r="D16" s="2" t="s">
        <v>0</v>
      </c>
      <c r="E16" s="2" t="s">
        <v>1</v>
      </c>
      <c r="F16" s="2" t="s">
        <v>2</v>
      </c>
      <c r="G16" s="3" t="s">
        <v>6</v>
      </c>
      <c r="H16" s="2" t="s">
        <v>3</v>
      </c>
      <c r="I16" s="2" t="s">
        <v>4</v>
      </c>
      <c r="J16" s="3" t="s">
        <v>5</v>
      </c>
    </row>
    <row r="17" spans="3:10" ht="12.75">
      <c r="C17" s="1" t="s">
        <v>7</v>
      </c>
      <c r="D17" s="4">
        <v>0</v>
      </c>
      <c r="E17" s="4">
        <v>0</v>
      </c>
      <c r="F17" s="4">
        <v>0</v>
      </c>
      <c r="G17" s="4"/>
      <c r="J17" s="4">
        <f>SUM(J18:J20)</f>
        <v>0.3500000000000003</v>
      </c>
    </row>
    <row r="18" spans="3:10" ht="12.75">
      <c r="C18" s="1" t="s">
        <v>8</v>
      </c>
      <c r="D18" s="4">
        <f>2/12</f>
        <v>0.16666666666666666</v>
      </c>
      <c r="E18" s="4">
        <v>0</v>
      </c>
      <c r="F18" s="4">
        <f>(D18^2+E18^2)^(1/2)</f>
        <v>0.16666666666666666</v>
      </c>
      <c r="G18" s="4">
        <f>ATAN(E18/D18)</f>
        <v>0</v>
      </c>
      <c r="H18" s="4">
        <v>0</v>
      </c>
      <c r="I18" s="4">
        <v>0</v>
      </c>
      <c r="J18" s="4">
        <v>1.47</v>
      </c>
    </row>
    <row r="19" spans="3:10" ht="12.75">
      <c r="C19" s="1" t="s">
        <v>9</v>
      </c>
      <c r="D19" s="4">
        <f>1.9/12</f>
        <v>0.15833333333333333</v>
      </c>
      <c r="E19" s="4">
        <f>3/12</f>
        <v>0.25</v>
      </c>
      <c r="F19" s="4">
        <f>(D19^2+E19^2)^(1/2)</f>
        <v>0.29592134840941176</v>
      </c>
      <c r="G19" s="4">
        <f>ATAN(E19/D19)</f>
        <v>1.0062269331267966</v>
      </c>
      <c r="H19" s="4">
        <v>10</v>
      </c>
      <c r="I19" s="4">
        <v>0</v>
      </c>
      <c r="J19" s="4">
        <f>(-SIN(G19)*H19-COS(G19)*I19)*F19</f>
        <v>-2.5</v>
      </c>
    </row>
    <row r="20" spans="3:10" ht="12.75">
      <c r="C20" s="1" t="s">
        <v>10</v>
      </c>
      <c r="D20" s="4">
        <v>-0.1</v>
      </c>
      <c r="E20" s="4">
        <f>3/12</f>
        <v>0.25</v>
      </c>
      <c r="F20" s="4">
        <f>(D20^2+E20^2)^(1/2)</f>
        <v>0.26925824035672524</v>
      </c>
      <c r="G20" s="4">
        <f>ATAN(E20/D20)</f>
        <v>-1.1902899496825317</v>
      </c>
      <c r="H20" s="4">
        <v>0</v>
      </c>
      <c r="I20" s="4">
        <f>-5-8.8</f>
        <v>-13.8</v>
      </c>
      <c r="J20" s="4">
        <f>(-SIN(G20)*H20-COS(G20)*I20)*F20</f>
        <v>1.3800000000000003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a0713195</dc:creator>
  <cp:keywords/>
  <dc:description/>
  <cp:lastModifiedBy>a0713195</cp:lastModifiedBy>
  <dcterms:created xsi:type="dcterms:W3CDTF">2011-01-24T16:07:57Z</dcterms:created>
  <dcterms:modified xsi:type="dcterms:W3CDTF">2011-01-24T18:16:59Z</dcterms:modified>
  <cp:category/>
  <cp:version/>
  <cp:contentType/>
  <cp:contentStatus/>
</cp:coreProperties>
</file>