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8250" activeTab="0"/>
  </bookViews>
  <sheets>
    <sheet name="Steering Motors" sheetId="1" r:id="rId1"/>
  </sheets>
  <definedNames/>
  <calcPr fullCalcOnLoad="1"/>
</workbook>
</file>

<file path=xl/sharedStrings.xml><?xml version="1.0" encoding="utf-8"?>
<sst xmlns="http://schemas.openxmlformats.org/spreadsheetml/2006/main" count="41" uniqueCount="18">
  <si>
    <t>rpm</t>
  </si>
  <si>
    <t>rev/s after 132:1 reduction</t>
  </si>
  <si>
    <t>M5-RS550-12 &amp; 256:1 gearbox</t>
  </si>
  <si>
    <t>M3-RS395-12 &amp; 132:1 gearbox</t>
  </si>
  <si>
    <t>rev/s after 256:1 reduction</t>
  </si>
  <si>
    <t>g</t>
  </si>
  <si>
    <t>M5-RS450-12 &amp; 256:1 gearbox</t>
  </si>
  <si>
    <t>2011 System</t>
  </si>
  <si>
    <t>Robot Mass:</t>
  </si>
  <si>
    <t>lb</t>
  </si>
  <si>
    <t>versus 2011</t>
  </si>
  <si>
    <t>versus RS550</t>
  </si>
  <si>
    <t>Steering Motors</t>
  </si>
  <si>
    <r>
      <t>ft lb</t>
    </r>
    <r>
      <rPr>
        <vertAlign val="subscript"/>
        <sz val="10"/>
        <rFont val="Arial"/>
        <family val="2"/>
      </rPr>
      <t>f</t>
    </r>
  </si>
  <si>
    <r>
      <t>versus 35 ft 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limit for gearbox</t>
    </r>
  </si>
  <si>
    <t>Unloaded speed:</t>
  </si>
  <si>
    <t>Stall Torque:</t>
  </si>
  <si>
    <t>Mass: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</si>
</sst>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0"/>
      <name val="Arial"/>
      <family val="0"/>
    </font>
    <font>
      <sz val="2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Border="1" applyAlignment="1">
      <alignment/>
    </xf>
    <xf numFmtId="2" fontId="0" fillId="24" borderId="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2" fontId="0" fillId="24" borderId="11" xfId="0" applyNumberFormat="1" applyFill="1" applyBorder="1" applyAlignment="1">
      <alignment/>
    </xf>
    <xf numFmtId="2" fontId="0" fillId="24" borderId="12" xfId="0" applyNumberForma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3" fillId="22" borderId="10" xfId="0" applyFont="1" applyFill="1" applyBorder="1" applyAlignment="1">
      <alignment/>
    </xf>
    <xf numFmtId="0" fontId="0" fillId="22" borderId="11" xfId="0" applyFill="1" applyBorder="1" applyAlignment="1">
      <alignment/>
    </xf>
    <xf numFmtId="2" fontId="0" fillId="22" borderId="11" xfId="0" applyNumberFormat="1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0" xfId="0" applyFill="1" applyBorder="1" applyAlignment="1">
      <alignment/>
    </xf>
    <xf numFmtId="2" fontId="0" fillId="22" borderId="0" xfId="0" applyNumberFormat="1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1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0" fillId="22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1" customWidth="1"/>
    <col min="2" max="5" width="9.140625" style="1" customWidth="1"/>
    <col min="6" max="6" width="11.57421875" style="1" bestFit="1" customWidth="1"/>
    <col min="7" max="7" width="8.421875" style="1" customWidth="1"/>
    <col min="8" max="8" width="2.421875" style="1" bestFit="1" customWidth="1"/>
    <col min="9" max="9" width="9.140625" style="1" customWidth="1"/>
    <col min="10" max="10" width="2.421875" style="1" bestFit="1" customWidth="1"/>
    <col min="11" max="11" width="12.421875" style="1" bestFit="1" customWidth="1"/>
    <col min="12" max="16384" width="9.140625" style="1" customWidth="1"/>
  </cols>
  <sheetData>
    <row r="1" ht="25.5">
      <c r="A1" s="2" t="s">
        <v>12</v>
      </c>
    </row>
    <row r="3" spans="1:11" ht="12.75">
      <c r="A3" s="14" t="s">
        <v>7</v>
      </c>
      <c r="B3" s="15" t="s">
        <v>6</v>
      </c>
      <c r="C3" s="15"/>
      <c r="D3" s="15"/>
      <c r="E3" s="15"/>
      <c r="F3" s="15" t="s">
        <v>8</v>
      </c>
      <c r="G3" s="16">
        <f>B7*4/453.59</f>
        <v>4.19762340439604</v>
      </c>
      <c r="H3" s="15" t="s">
        <v>9</v>
      </c>
      <c r="I3" s="22"/>
      <c r="J3" s="22"/>
      <c r="K3" s="23"/>
    </row>
    <row r="4" spans="1:11" ht="12.75">
      <c r="A4" s="17" t="s">
        <v>15</v>
      </c>
      <c r="B4" s="18">
        <v>16800</v>
      </c>
      <c r="C4" s="18" t="s">
        <v>0</v>
      </c>
      <c r="D4" s="18"/>
      <c r="E4" s="18"/>
      <c r="F4" s="18"/>
      <c r="G4" s="18"/>
      <c r="H4" s="18"/>
      <c r="I4" s="24"/>
      <c r="J4" s="24"/>
      <c r="K4" s="25"/>
    </row>
    <row r="5" spans="1:11" ht="12.75">
      <c r="A5" s="17"/>
      <c r="B5" s="19">
        <f>B4/60/256</f>
        <v>1.09375</v>
      </c>
      <c r="C5" s="18" t="s">
        <v>4</v>
      </c>
      <c r="D5" s="18"/>
      <c r="E5" s="18"/>
      <c r="F5" s="18"/>
      <c r="G5" s="18"/>
      <c r="H5" s="18"/>
      <c r="I5" s="24"/>
      <c r="J5" s="24"/>
      <c r="K5" s="25"/>
    </row>
    <row r="6" spans="1:11" ht="15.75">
      <c r="A6" s="17" t="s">
        <v>16</v>
      </c>
      <c r="B6" s="19">
        <f>39.48/12/16*256</f>
        <v>52.63999999999999</v>
      </c>
      <c r="C6" s="18" t="s">
        <v>13</v>
      </c>
      <c r="D6" s="18" t="s">
        <v>14</v>
      </c>
      <c r="E6" s="18"/>
      <c r="F6" s="18"/>
      <c r="G6" s="18"/>
      <c r="H6" s="18"/>
      <c r="I6" s="24"/>
      <c r="J6" s="24"/>
      <c r="K6" s="25"/>
    </row>
    <row r="7" spans="1:11" ht="12.75">
      <c r="A7" s="20" t="s">
        <v>17</v>
      </c>
      <c r="B7" s="21">
        <f>153+323</f>
        <v>476</v>
      </c>
      <c r="C7" s="21" t="s">
        <v>5</v>
      </c>
      <c r="D7" s="21"/>
      <c r="E7" s="21"/>
      <c r="F7" s="21"/>
      <c r="G7" s="21"/>
      <c r="H7" s="21"/>
      <c r="I7" s="26"/>
      <c r="J7" s="26"/>
      <c r="K7" s="27"/>
    </row>
    <row r="8" spans="1:11" ht="12.75">
      <c r="A8" s="5"/>
      <c r="B8" s="6" t="s">
        <v>3</v>
      </c>
      <c r="C8" s="6"/>
      <c r="D8" s="6"/>
      <c r="E8" s="6"/>
      <c r="F8" s="6" t="s">
        <v>8</v>
      </c>
      <c r="G8" s="7">
        <f>B12*4/453.59</f>
        <v>3.2540399920633174</v>
      </c>
      <c r="H8" s="6" t="s">
        <v>9</v>
      </c>
      <c r="I8" s="7">
        <f>G8-G3</f>
        <v>-0.9435834123327229</v>
      </c>
      <c r="J8" s="6" t="s">
        <v>9</v>
      </c>
      <c r="K8" s="8" t="s">
        <v>10</v>
      </c>
    </row>
    <row r="9" spans="1:11" ht="12.75">
      <c r="A9" s="9" t="s">
        <v>15</v>
      </c>
      <c r="B9" s="3">
        <v>15500</v>
      </c>
      <c r="C9" s="3" t="s">
        <v>0</v>
      </c>
      <c r="D9" s="3"/>
      <c r="E9" s="3"/>
      <c r="F9" s="3"/>
      <c r="G9" s="3"/>
      <c r="H9" s="3"/>
      <c r="I9" s="4">
        <f>G8-G13</f>
        <v>-1.5167882889834434</v>
      </c>
      <c r="J9" s="3" t="s">
        <v>9</v>
      </c>
      <c r="K9" s="10" t="s">
        <v>11</v>
      </c>
    </row>
    <row r="10" spans="1:11" ht="12.75">
      <c r="A10" s="9"/>
      <c r="B10" s="4">
        <f>B9/60/132</f>
        <v>1.957070707070707</v>
      </c>
      <c r="C10" s="3" t="s">
        <v>1</v>
      </c>
      <c r="D10" s="3"/>
      <c r="E10" s="3"/>
      <c r="F10" s="3"/>
      <c r="G10" s="3"/>
      <c r="H10" s="3"/>
      <c r="I10" s="3"/>
      <c r="J10" s="3"/>
      <c r="K10" s="10"/>
    </row>
    <row r="11" spans="1:11" ht="15.75">
      <c r="A11" s="9" t="s">
        <v>16</v>
      </c>
      <c r="B11" s="4">
        <f>16.65/12/16*132</f>
        <v>11.446875</v>
      </c>
      <c r="C11" s="3" t="s">
        <v>13</v>
      </c>
      <c r="D11" s="3" t="s">
        <v>14</v>
      </c>
      <c r="E11" s="3"/>
      <c r="F11" s="3"/>
      <c r="G11" s="3"/>
      <c r="H11" s="3"/>
      <c r="I11" s="3"/>
      <c r="J11" s="3"/>
      <c r="K11" s="10"/>
    </row>
    <row r="12" spans="1:11" ht="12.75">
      <c r="A12" s="11" t="s">
        <v>17</v>
      </c>
      <c r="B12" s="12">
        <f>96+273</f>
        <v>369</v>
      </c>
      <c r="C12" s="12" t="s">
        <v>5</v>
      </c>
      <c r="D12" s="12"/>
      <c r="E12" s="12"/>
      <c r="F12" s="12"/>
      <c r="G12" s="12"/>
      <c r="H12" s="12"/>
      <c r="I12" s="12"/>
      <c r="J12" s="12"/>
      <c r="K12" s="13"/>
    </row>
    <row r="13" spans="1:11" ht="12.75">
      <c r="A13" s="5"/>
      <c r="B13" s="6" t="s">
        <v>2</v>
      </c>
      <c r="C13" s="6"/>
      <c r="D13" s="6"/>
      <c r="E13" s="6"/>
      <c r="F13" s="6" t="s">
        <v>8</v>
      </c>
      <c r="G13" s="7">
        <f>B17*4/453.59</f>
        <v>4.770828281046761</v>
      </c>
      <c r="H13" s="6" t="s">
        <v>9</v>
      </c>
      <c r="I13" s="7">
        <f>G13-G3</f>
        <v>0.5732048766507205</v>
      </c>
      <c r="J13" s="6" t="s">
        <v>9</v>
      </c>
      <c r="K13" s="8" t="s">
        <v>10</v>
      </c>
    </row>
    <row r="14" spans="1:11" ht="12.75">
      <c r="A14" s="9" t="s">
        <v>15</v>
      </c>
      <c r="B14" s="3">
        <v>19300</v>
      </c>
      <c r="C14" s="3" t="s">
        <v>0</v>
      </c>
      <c r="D14" s="3"/>
      <c r="E14" s="3"/>
      <c r="F14" s="3"/>
      <c r="G14" s="3"/>
      <c r="H14" s="3"/>
      <c r="I14" s="3"/>
      <c r="J14" s="3"/>
      <c r="K14" s="10"/>
    </row>
    <row r="15" spans="1:11" ht="12.75">
      <c r="A15" s="9"/>
      <c r="B15" s="4">
        <f>B14/60/256</f>
        <v>1.2565104166666667</v>
      </c>
      <c r="C15" s="3" t="s">
        <v>4</v>
      </c>
      <c r="D15" s="3"/>
      <c r="E15" s="3"/>
      <c r="F15" s="3"/>
      <c r="G15" s="3"/>
      <c r="H15" s="3"/>
      <c r="I15" s="3"/>
      <c r="J15" s="3"/>
      <c r="K15" s="10"/>
    </row>
    <row r="16" spans="1:11" ht="15.75">
      <c r="A16" s="9" t="s">
        <v>16</v>
      </c>
      <c r="B16" s="4">
        <f>70.55/12/16*256</f>
        <v>94.06666666666666</v>
      </c>
      <c r="C16" s="3" t="s">
        <v>13</v>
      </c>
      <c r="D16" s="3" t="s">
        <v>14</v>
      </c>
      <c r="E16" s="3"/>
      <c r="F16" s="3"/>
      <c r="G16" s="3"/>
      <c r="H16" s="3"/>
      <c r="I16" s="3"/>
      <c r="J16" s="3"/>
      <c r="K16" s="10"/>
    </row>
    <row r="17" spans="1:11" ht="12.75">
      <c r="A17" s="11" t="s">
        <v>17</v>
      </c>
      <c r="B17" s="12">
        <f>218+323</f>
        <v>541</v>
      </c>
      <c r="C17" s="12" t="s">
        <v>5</v>
      </c>
      <c r="D17" s="12"/>
      <c r="E17" s="12"/>
      <c r="F17" s="12"/>
      <c r="G17" s="12"/>
      <c r="H17" s="12"/>
      <c r="I17" s="12"/>
      <c r="J17" s="12"/>
      <c r="K17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Arkema</dc:creator>
  <cp:keywords/>
  <dc:description/>
  <cp:lastModifiedBy>Arkema</cp:lastModifiedBy>
  <dcterms:created xsi:type="dcterms:W3CDTF">2012-01-10T19:21:23Z</dcterms:created>
  <dcterms:modified xsi:type="dcterms:W3CDTF">2012-01-12T18:28:52Z</dcterms:modified>
  <cp:category/>
  <cp:version/>
  <cp:contentType/>
  <cp:contentStatus/>
</cp:coreProperties>
</file>